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wnload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showHorizontalScroll="0" showVerticalScroll="0" showSheetTabs="0" xWindow="0" yWindow="0" windowWidth="14265" windowHeight="11895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1" i="1" l="1"/>
  <c r="H130" i="1"/>
  <c r="H133" i="1"/>
  <c r="H108" i="1"/>
  <c r="H110" i="1"/>
  <c r="H88" i="1"/>
  <c r="H69" i="1"/>
  <c r="H70" i="1"/>
  <c r="H71" i="1"/>
  <c r="H47" i="1"/>
  <c r="H49" i="1"/>
  <c r="H41" i="1"/>
  <c r="H24" i="1"/>
  <c r="H28" i="1"/>
  <c r="H1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E126" i="1"/>
  <c r="H126" i="1" s="1"/>
  <c r="E127" i="1"/>
  <c r="H127" i="1" s="1"/>
  <c r="E128" i="1"/>
  <c r="H128" i="1" s="1"/>
  <c r="E129" i="1"/>
  <c r="H129" i="1" s="1"/>
  <c r="E130" i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E109" i="1"/>
  <c r="H109" i="1" s="1"/>
  <c r="E110" i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E71" i="1"/>
  <c r="E72" i="1"/>
  <c r="H72" i="1" s="1"/>
  <c r="E66" i="1"/>
  <c r="H66" i="1" s="1"/>
  <c r="E67" i="1"/>
  <c r="H67" i="1" s="1"/>
  <c r="E68" i="1"/>
  <c r="H68" i="1" s="1"/>
  <c r="E69" i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E48" i="1"/>
  <c r="H48" i="1" s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C12" i="1"/>
  <c r="C10" i="1" l="1"/>
  <c r="C160" i="1" s="1"/>
  <c r="G10" i="1"/>
  <c r="G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<sst xmlns="http://schemas.openxmlformats.org/spreadsheetml/2006/main" count="169" uniqueCount="96">
  <si>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</si>
  <si>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</si>
  <si>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</si>
  <si>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</si>
  <si>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</si>
  <si>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</si>
  <si>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</si>
  <si>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</si>
  <si>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</si>
  <si>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</si>
  <si>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</si>
  <si>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</si>
  <si>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</si>
  <si>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</si>
  <si>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</si>
  <si>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</si>
  <si>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</si>
  <si>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</si>
  <si>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</si>
  <si>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</si>
  <si>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</si>
  <si>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</si>
  <si>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</si>
  <si>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</si>
  <si>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</si>
  <si>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</si>
  <si>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</si>
  <si>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</si>
  <si>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</si>
  <si>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</si>
  <si>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</si>
  <si>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</si>
  <si>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</si>
  <si>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</si>
  <si>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</si>
  <si>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</si>
  <si>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</si>
  <si>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</si>
  <si>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</si>
  <si>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</si>
  <si>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</si>
  <si>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</si>
  <si>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</si>
  <si>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</si>
  <si>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</si>
  <si>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</si>
  <si>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</si>
  <si>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</si>
  <si>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</si>
  <si>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</si>
  <si>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</si>
  <si>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</si>
  <si>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</si>
  <si>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</si>
  <si>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</si>
  <si>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</si>
  <si>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</si>
  <si>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</si>
  <si>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</si>
  <si>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</si>
  <si>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</si>
  <si>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</si>
  <si>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</si>
  <si>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</si>
  <si>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</si>
  <si>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</si>
  <si>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</si>
  <si>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</si>
  <si>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</si>
  <si>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</si>
  <si>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</si>
  <si>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</si>
  <si>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</si>
  <si>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</si>
  <si>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</si>
  <si>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</si>
  <si>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</si>
  <si>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</si>
  <si>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</si>
  <si>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</si>
  <si>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</si>
  <si>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</si>
  <si>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</si>
  <si>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</si>
  <si>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</si>
  <si>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</si>
  <si>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</si>
  <si>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</si>
  <si>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CAMARGO (a)</t>
  </si>
  <si>
    <t>Del 01 de enero al 31 de diciembre de 2022 (b)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</si>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</sst>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Normal="100" workbookViewId="0">
      <selection activeCell="H166" sqref="B2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60213544</v>
      </c>
      <c r="D10" s="8">
        <f>SUM(D12,D20,D30,D40,D50,D60,D64,D73,D77)</f>
        <v>1280769</v>
      </c>
      <c r="E10" s="28">
        <f t="shared" ref="E10:H10" si="0">SUM(E12,E20,E30,E40,E50,E60,E64,E73,E77)</f>
        <v>61494313</v>
      </c>
      <c r="F10" s="8">
        <f t="shared" si="0"/>
        <v>51817606</v>
      </c>
      <c r="G10" s="8">
        <f t="shared" si="0"/>
        <v>48533042</v>
      </c>
      <c r="H10" s="28">
        <f t="shared" si="0"/>
        <v>9676707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19982077</v>
      </c>
      <c r="D12" s="7">
        <f>SUM(D13:D19)</f>
        <v>267433</v>
      </c>
      <c r="E12" s="29">
        <f t="shared" ref="E12:H12" si="1">SUM(E13:E19)</f>
        <v>20249510</v>
      </c>
      <c r="F12" s="7">
        <f t="shared" si="1"/>
        <v>20054610</v>
      </c>
      <c r="G12" s="7">
        <f t="shared" si="1"/>
        <v>20054239</v>
      </c>
      <c r="H12" s="29">
        <f t="shared" si="1"/>
        <v>194900</v>
      </c>
    </row>
    <row r="13" spans="2:9" ht="24" x14ac:dyDescent="0.2">
      <c r="B13" s="10" t="s">
        <v>14</v>
      </c>
      <c r="C13" s="25">
        <v>7683288</v>
      </c>
      <c r="D13" s="25">
        <v>120804</v>
      </c>
      <c r="E13" s="30">
        <f>SUM(C13:D13)</f>
        <v>7804092</v>
      </c>
      <c r="F13" s="26">
        <v>7790084</v>
      </c>
      <c r="G13" s="26">
        <v>7790084</v>
      </c>
      <c r="H13" s="34">
        <f>SUM(E13-F13)</f>
        <v>14008</v>
      </c>
    </row>
    <row r="14" spans="2:9" ht="22.9" customHeight="1" x14ac:dyDescent="0.2">
      <c r="B14" s="10" t="s">
        <v>15</v>
      </c>
      <c r="C14" s="25">
        <v>172808</v>
      </c>
      <c r="D14" s="25">
        <v>3198</v>
      </c>
      <c r="E14" s="30">
        <f t="shared" ref="E14:E79" si="2">SUM(C14:D14)</f>
        <v>176006</v>
      </c>
      <c r="F14" s="26">
        <v>176006</v>
      </c>
      <c r="G14" s="26">
        <v>176006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7468814</v>
      </c>
      <c r="D15" s="25">
        <v>131120</v>
      </c>
      <c r="E15" s="30">
        <f t="shared" si="2"/>
        <v>7599934</v>
      </c>
      <c r="F15" s="26">
        <v>7562022</v>
      </c>
      <c r="G15" s="26">
        <v>7562022</v>
      </c>
      <c r="H15" s="34">
        <f t="shared" si="3"/>
        <v>37912</v>
      </c>
    </row>
    <row r="16" spans="2:9" x14ac:dyDescent="0.2">
      <c r="B16" s="10" t="s">
        <v>17</v>
      </c>
      <c r="C16" s="25">
        <v>1370534</v>
      </c>
      <c r="D16" s="25">
        <v>-165180</v>
      </c>
      <c r="E16" s="30">
        <f t="shared" si="2"/>
        <v>1205354</v>
      </c>
      <c r="F16" s="26">
        <v>1130161</v>
      </c>
      <c r="G16" s="26">
        <v>1130161</v>
      </c>
      <c r="H16" s="34">
        <f t="shared" si="3"/>
        <v>75193</v>
      </c>
    </row>
    <row r="17" spans="2:8" x14ac:dyDescent="0.2">
      <c r="B17" s="10" t="s">
        <v>18</v>
      </c>
      <c r="C17" s="25">
        <v>2224878</v>
      </c>
      <c r="D17" s="25">
        <v>26807</v>
      </c>
      <c r="E17" s="30">
        <f t="shared" si="2"/>
        <v>2251685</v>
      </c>
      <c r="F17" s="26">
        <v>2195466</v>
      </c>
      <c r="G17" s="26">
        <v>2195095</v>
      </c>
      <c r="H17" s="34">
        <f t="shared" si="3"/>
        <v>56219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1061755</v>
      </c>
      <c r="D19" s="25">
        <v>150684</v>
      </c>
      <c r="E19" s="30">
        <f t="shared" si="2"/>
        <v>1212439</v>
      </c>
      <c r="F19" s="26">
        <v>1200871</v>
      </c>
      <c r="G19" s="26">
        <v>1200871</v>
      </c>
      <c r="H19" s="34">
        <f t="shared" si="3"/>
        <v>11568</v>
      </c>
    </row>
    <row r="20" spans="2:8" s="9" customFormat="1" ht="24" x14ac:dyDescent="0.2">
      <c r="B20" s="12" t="s">
        <v>21</v>
      </c>
      <c r="C20" s="7">
        <f>SUM(C21:C29)</f>
        <v>7159214</v>
      </c>
      <c r="D20" s="7">
        <f t="shared" ref="D20:H20" si="4">SUM(D21:D29)</f>
        <v>484270</v>
      </c>
      <c r="E20" s="29">
        <f t="shared" si="4"/>
        <v>7643484</v>
      </c>
      <c r="F20" s="7">
        <f t="shared" si="4"/>
        <v>5213925</v>
      </c>
      <c r="G20" s="7">
        <f t="shared" si="4"/>
        <v>4995719</v>
      </c>
      <c r="H20" s="29">
        <f t="shared" si="4"/>
        <v>2429559</v>
      </c>
    </row>
    <row r="21" spans="2:8" ht="24" x14ac:dyDescent="0.2">
      <c r="B21" s="10" t="s">
        <v>22</v>
      </c>
      <c r="C21" s="25">
        <v>355173</v>
      </c>
      <c r="D21" s="25">
        <v>67042</v>
      </c>
      <c r="E21" s="30">
        <f t="shared" si="2"/>
        <v>422215</v>
      </c>
      <c r="F21" s="26">
        <v>381441</v>
      </c>
      <c r="G21" s="26">
        <v>381441</v>
      </c>
      <c r="H21" s="34">
        <f t="shared" si="3"/>
        <v>40774</v>
      </c>
    </row>
    <row r="22" spans="2:8" x14ac:dyDescent="0.2">
      <c r="B22" s="10" t="s">
        <v>23</v>
      </c>
      <c r="C22" s="25">
        <v>54379</v>
      </c>
      <c r="D22" s="25">
        <v>0</v>
      </c>
      <c r="E22" s="30">
        <f t="shared" si="2"/>
        <v>54379</v>
      </c>
      <c r="F22" s="26">
        <v>40129</v>
      </c>
      <c r="G22" s="26">
        <v>40129</v>
      </c>
      <c r="H22" s="34">
        <f t="shared" si="3"/>
        <v>14250</v>
      </c>
    </row>
    <row r="23" spans="2:8" ht="24" x14ac:dyDescent="0.2">
      <c r="B23" s="10" t="s">
        <v>24</v>
      </c>
      <c r="C23" s="25">
        <v>525000</v>
      </c>
      <c r="D23" s="25">
        <v>447000</v>
      </c>
      <c r="E23" s="30">
        <f t="shared" si="2"/>
        <v>972000</v>
      </c>
      <c r="F23" s="26">
        <v>505472</v>
      </c>
      <c r="G23" s="26">
        <v>505472</v>
      </c>
      <c r="H23" s="34">
        <f t="shared" si="3"/>
        <v>466528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795843</v>
      </c>
      <c r="D25" s="25">
        <v>-47000</v>
      </c>
      <c r="E25" s="30">
        <f t="shared" si="2"/>
        <v>748843</v>
      </c>
      <c r="F25" s="26">
        <v>395783</v>
      </c>
      <c r="G25" s="26">
        <v>365830</v>
      </c>
      <c r="H25" s="34">
        <f t="shared" si="3"/>
        <v>353060</v>
      </c>
    </row>
    <row r="26" spans="2:8" x14ac:dyDescent="0.2">
      <c r="B26" s="10" t="s">
        <v>27</v>
      </c>
      <c r="C26" s="25">
        <v>2324531</v>
      </c>
      <c r="D26" s="25">
        <v>0</v>
      </c>
      <c r="E26" s="30">
        <f t="shared" si="2"/>
        <v>2324531</v>
      </c>
      <c r="F26" s="26">
        <v>1929549</v>
      </c>
      <c r="G26" s="26">
        <v>1927251</v>
      </c>
      <c r="H26" s="34">
        <f t="shared" si="3"/>
        <v>394982</v>
      </c>
    </row>
    <row r="27" spans="2:8" ht="24" x14ac:dyDescent="0.2">
      <c r="B27" s="10" t="s">
        <v>28</v>
      </c>
      <c r="C27" s="25">
        <v>561758</v>
      </c>
      <c r="D27" s="25">
        <v>0</v>
      </c>
      <c r="E27" s="30">
        <f t="shared" si="2"/>
        <v>561758</v>
      </c>
      <c r="F27" s="26">
        <v>395852</v>
      </c>
      <c r="G27" s="26">
        <v>236562</v>
      </c>
      <c r="H27" s="34">
        <f t="shared" si="3"/>
        <v>165906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2542530</v>
      </c>
      <c r="D29" s="25">
        <v>17228</v>
      </c>
      <c r="E29" s="30">
        <f t="shared" si="2"/>
        <v>2559758</v>
      </c>
      <c r="F29" s="26">
        <v>1565699</v>
      </c>
      <c r="G29" s="26">
        <v>1539034</v>
      </c>
      <c r="H29" s="34">
        <f t="shared" si="3"/>
        <v>994059</v>
      </c>
    </row>
    <row r="30" spans="2:8" s="9" customFormat="1" ht="24" x14ac:dyDescent="0.2">
      <c r="B30" s="12" t="s">
        <v>31</v>
      </c>
      <c r="C30" s="7">
        <f>SUM(C31:C39)</f>
        <v>22332741</v>
      </c>
      <c r="D30" s="7">
        <f t="shared" ref="D30:H30" si="5">SUM(D31:D39)</f>
        <v>-582649</v>
      </c>
      <c r="E30" s="29">
        <f t="shared" si="5"/>
        <v>21750092</v>
      </c>
      <c r="F30" s="7">
        <f t="shared" si="5"/>
        <v>18062773</v>
      </c>
      <c r="G30" s="7">
        <f t="shared" si="5"/>
        <v>18006776</v>
      </c>
      <c r="H30" s="29">
        <f t="shared" si="5"/>
        <v>3687319</v>
      </c>
    </row>
    <row r="31" spans="2:8" x14ac:dyDescent="0.2">
      <c r="B31" s="10" t="s">
        <v>32</v>
      </c>
      <c r="C31" s="25">
        <v>9496382</v>
      </c>
      <c r="D31" s="25">
        <v>-508800</v>
      </c>
      <c r="E31" s="30">
        <f t="shared" si="2"/>
        <v>8987582</v>
      </c>
      <c r="F31" s="26">
        <v>8298403</v>
      </c>
      <c r="G31" s="26">
        <v>8298403</v>
      </c>
      <c r="H31" s="34">
        <f t="shared" si="3"/>
        <v>689179</v>
      </c>
    </row>
    <row r="32" spans="2:8" x14ac:dyDescent="0.2">
      <c r="B32" s="10" t="s">
        <v>33</v>
      </c>
      <c r="C32" s="25">
        <v>350291</v>
      </c>
      <c r="D32" s="25">
        <v>-18560</v>
      </c>
      <c r="E32" s="30">
        <f t="shared" si="2"/>
        <v>331731</v>
      </c>
      <c r="F32" s="26">
        <v>78887</v>
      </c>
      <c r="G32" s="26">
        <v>78887</v>
      </c>
      <c r="H32" s="34">
        <f t="shared" si="3"/>
        <v>252844</v>
      </c>
    </row>
    <row r="33" spans="2:8" ht="24" x14ac:dyDescent="0.2">
      <c r="B33" s="10" t="s">
        <v>34</v>
      </c>
      <c r="C33" s="25">
        <v>905331</v>
      </c>
      <c r="D33" s="25">
        <v>-32132</v>
      </c>
      <c r="E33" s="30">
        <f t="shared" si="2"/>
        <v>873199</v>
      </c>
      <c r="F33" s="26">
        <v>626336</v>
      </c>
      <c r="G33" s="26">
        <v>626336</v>
      </c>
      <c r="H33" s="34">
        <f t="shared" si="3"/>
        <v>246863</v>
      </c>
    </row>
    <row r="34" spans="2:8" ht="24.6" customHeight="1" x14ac:dyDescent="0.2">
      <c r="B34" s="10" t="s">
        <v>35</v>
      </c>
      <c r="C34" s="25">
        <v>566855</v>
      </c>
      <c r="D34" s="25">
        <v>68248</v>
      </c>
      <c r="E34" s="30">
        <f t="shared" si="2"/>
        <v>635103</v>
      </c>
      <c r="F34" s="26">
        <v>487116</v>
      </c>
      <c r="G34" s="26">
        <v>481916</v>
      </c>
      <c r="H34" s="34">
        <f t="shared" si="3"/>
        <v>147987</v>
      </c>
    </row>
    <row r="35" spans="2:8" ht="24" x14ac:dyDescent="0.2">
      <c r="B35" s="10" t="s">
        <v>36</v>
      </c>
      <c r="C35" s="25">
        <v>9101007</v>
      </c>
      <c r="D35" s="25">
        <v>-111684</v>
      </c>
      <c r="E35" s="30">
        <f t="shared" si="2"/>
        <v>8989323</v>
      </c>
      <c r="F35" s="26">
        <v>6856782</v>
      </c>
      <c r="G35" s="26">
        <v>6805985</v>
      </c>
      <c r="H35" s="34">
        <f t="shared" si="3"/>
        <v>2132541</v>
      </c>
    </row>
    <row r="36" spans="2:8" ht="24" x14ac:dyDescent="0.2">
      <c r="B36" s="10" t="s">
        <v>37</v>
      </c>
      <c r="C36" s="25">
        <v>230931</v>
      </c>
      <c r="D36" s="25">
        <v>-33372</v>
      </c>
      <c r="E36" s="30">
        <f t="shared" si="2"/>
        <v>197559</v>
      </c>
      <c r="F36" s="26">
        <v>191559</v>
      </c>
      <c r="G36" s="26">
        <v>191559</v>
      </c>
      <c r="H36" s="34">
        <f t="shared" si="3"/>
        <v>6000</v>
      </c>
    </row>
    <row r="37" spans="2:8" x14ac:dyDescent="0.2">
      <c r="B37" s="10" t="s">
        <v>38</v>
      </c>
      <c r="C37" s="25">
        <v>93358</v>
      </c>
      <c r="D37" s="25">
        <v>28616</v>
      </c>
      <c r="E37" s="30">
        <f t="shared" si="2"/>
        <v>121974</v>
      </c>
      <c r="F37" s="26">
        <v>120818</v>
      </c>
      <c r="G37" s="26">
        <v>120818</v>
      </c>
      <c r="H37" s="34">
        <f t="shared" si="3"/>
        <v>1156</v>
      </c>
    </row>
    <row r="38" spans="2:8" x14ac:dyDescent="0.2">
      <c r="B38" s="10" t="s">
        <v>39</v>
      </c>
      <c r="C38" s="25">
        <v>80561</v>
      </c>
      <c r="D38" s="25">
        <v>25035</v>
      </c>
      <c r="E38" s="30">
        <f t="shared" si="2"/>
        <v>105596</v>
      </c>
      <c r="F38" s="26">
        <v>105546</v>
      </c>
      <c r="G38" s="26">
        <v>105546</v>
      </c>
      <c r="H38" s="34">
        <f t="shared" si="3"/>
        <v>50</v>
      </c>
    </row>
    <row r="39" spans="2:8" x14ac:dyDescent="0.2">
      <c r="B39" s="10" t="s">
        <v>40</v>
      </c>
      <c r="C39" s="25">
        <v>1508025</v>
      </c>
      <c r="D39" s="25">
        <v>0</v>
      </c>
      <c r="E39" s="30">
        <f t="shared" si="2"/>
        <v>1508025</v>
      </c>
      <c r="F39" s="26">
        <v>1297326</v>
      </c>
      <c r="G39" s="26">
        <v>1297326</v>
      </c>
      <c r="H39" s="34">
        <f t="shared" si="3"/>
        <v>210699</v>
      </c>
    </row>
    <row r="40" spans="2:8" s="9" customFormat="1" ht="25.5" customHeight="1" x14ac:dyDescent="0.2">
      <c r="B40" s="12" t="s">
        <v>41</v>
      </c>
      <c r="C40" s="7">
        <f>SUM(C41:C49)</f>
        <v>3382392</v>
      </c>
      <c r="D40" s="7">
        <f t="shared" ref="D40:H40" si="6">SUM(D41:D49)</f>
        <v>37289</v>
      </c>
      <c r="E40" s="29">
        <f t="shared" si="6"/>
        <v>3419681</v>
      </c>
      <c r="F40" s="7">
        <f t="shared" si="6"/>
        <v>3217472</v>
      </c>
      <c r="G40" s="7">
        <f t="shared" si="6"/>
        <v>2993879</v>
      </c>
      <c r="H40" s="29">
        <f t="shared" si="6"/>
        <v>202209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2754162</v>
      </c>
      <c r="D42" s="25">
        <v>0</v>
      </c>
      <c r="E42" s="30">
        <f t="shared" si="2"/>
        <v>2754162</v>
      </c>
      <c r="F42" s="26">
        <v>2647007</v>
      </c>
      <c r="G42" s="26">
        <v>2423414</v>
      </c>
      <c r="H42" s="34">
        <f t="shared" si="3"/>
        <v>107155</v>
      </c>
    </row>
    <row r="43" spans="2:8" x14ac:dyDescent="0.2">
      <c r="B43" s="10" t="s">
        <v>44</v>
      </c>
      <c r="C43" s="25">
        <v>250821</v>
      </c>
      <c r="D43" s="25">
        <v>237289</v>
      </c>
      <c r="E43" s="30">
        <f t="shared" si="2"/>
        <v>488110</v>
      </c>
      <c r="F43" s="26">
        <v>472382</v>
      </c>
      <c r="G43" s="26">
        <v>472382</v>
      </c>
      <c r="H43" s="34">
        <f t="shared" si="3"/>
        <v>15728</v>
      </c>
    </row>
    <row r="44" spans="2:8" x14ac:dyDescent="0.2">
      <c r="B44" s="10" t="s">
        <v>45</v>
      </c>
      <c r="C44" s="25">
        <v>258781</v>
      </c>
      <c r="D44" s="25">
        <v>-200000</v>
      </c>
      <c r="E44" s="30">
        <f t="shared" si="2"/>
        <v>58781</v>
      </c>
      <c r="F44" s="26">
        <v>0</v>
      </c>
      <c r="G44" s="26">
        <v>0</v>
      </c>
      <c r="H44" s="34">
        <f t="shared" si="3"/>
        <v>58781</v>
      </c>
    </row>
    <row r="45" spans="2:8" x14ac:dyDescent="0.2">
      <c r="B45" s="10" t="s">
        <v>46</v>
      </c>
      <c r="C45" s="25">
        <v>118628</v>
      </c>
      <c r="D45" s="25">
        <v>0</v>
      </c>
      <c r="E45" s="30">
        <f t="shared" si="2"/>
        <v>118628</v>
      </c>
      <c r="F45" s="26">
        <v>98083</v>
      </c>
      <c r="G45" s="26">
        <v>98083</v>
      </c>
      <c r="H45" s="34">
        <f t="shared" si="3"/>
        <v>20545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5171000</v>
      </c>
      <c r="D50" s="7">
        <f t="shared" ref="D50:H50" si="7">SUM(D51:D59)</f>
        <v>13537</v>
      </c>
      <c r="E50" s="29">
        <f t="shared" si="7"/>
        <v>5184537</v>
      </c>
      <c r="F50" s="7">
        <f t="shared" si="7"/>
        <v>4396706</v>
      </c>
      <c r="G50" s="7">
        <f t="shared" si="7"/>
        <v>1610309</v>
      </c>
      <c r="H50" s="29">
        <f t="shared" si="7"/>
        <v>787831</v>
      </c>
    </row>
    <row r="51" spans="2:8" x14ac:dyDescent="0.2">
      <c r="B51" s="10" t="s">
        <v>52</v>
      </c>
      <c r="C51" s="25">
        <v>280000</v>
      </c>
      <c r="D51" s="25">
        <v>418038</v>
      </c>
      <c r="E51" s="30">
        <f t="shared" si="2"/>
        <v>698038</v>
      </c>
      <c r="F51" s="26">
        <v>665695</v>
      </c>
      <c r="G51" s="26">
        <v>665695</v>
      </c>
      <c r="H51" s="34">
        <f t="shared" si="3"/>
        <v>32343</v>
      </c>
    </row>
    <row r="52" spans="2:8" x14ac:dyDescent="0.2">
      <c r="B52" s="10" t="s">
        <v>53</v>
      </c>
      <c r="C52" s="25">
        <v>13000</v>
      </c>
      <c r="D52" s="25">
        <v>-6600</v>
      </c>
      <c r="E52" s="30">
        <f t="shared" si="2"/>
        <v>6400</v>
      </c>
      <c r="F52" s="26">
        <v>6400</v>
      </c>
      <c r="G52" s="26">
        <v>6400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800000</v>
      </c>
      <c r="D54" s="25">
        <v>20000</v>
      </c>
      <c r="E54" s="30">
        <f t="shared" si="2"/>
        <v>820000</v>
      </c>
      <c r="F54" s="26">
        <v>818793</v>
      </c>
      <c r="G54" s="26">
        <v>818793</v>
      </c>
      <c r="H54" s="34">
        <f t="shared" si="3"/>
        <v>1207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4028000</v>
      </c>
      <c r="D56" s="25">
        <v>-418727</v>
      </c>
      <c r="E56" s="30">
        <f t="shared" si="2"/>
        <v>3609273</v>
      </c>
      <c r="F56" s="26">
        <v>2854995</v>
      </c>
      <c r="G56" s="26">
        <v>68595</v>
      </c>
      <c r="H56" s="34">
        <f t="shared" si="3"/>
        <v>754278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50000</v>
      </c>
      <c r="D59" s="25">
        <v>826</v>
      </c>
      <c r="E59" s="30">
        <f t="shared" si="2"/>
        <v>50826</v>
      </c>
      <c r="F59" s="26">
        <v>50823</v>
      </c>
      <c r="G59" s="26">
        <v>50826</v>
      </c>
      <c r="H59" s="34">
        <f t="shared" si="3"/>
        <v>3</v>
      </c>
    </row>
    <row r="60" spans="2:8" s="9" customFormat="1" x14ac:dyDescent="0.2">
      <c r="B60" s="6" t="s">
        <v>61</v>
      </c>
      <c r="C60" s="7">
        <f>SUM(C61:C63)</f>
        <v>2186120</v>
      </c>
      <c r="D60" s="7">
        <f t="shared" ref="D60:H60" si="8">SUM(D61:D63)</f>
        <v>1060889</v>
      </c>
      <c r="E60" s="29">
        <f t="shared" si="8"/>
        <v>3247009</v>
      </c>
      <c r="F60" s="7">
        <f t="shared" si="8"/>
        <v>872120</v>
      </c>
      <c r="G60" s="7">
        <f t="shared" si="8"/>
        <v>872120</v>
      </c>
      <c r="H60" s="29">
        <f t="shared" si="8"/>
        <v>2374889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2186120</v>
      </c>
      <c r="D62" s="25">
        <v>1060889</v>
      </c>
      <c r="E62" s="30">
        <f t="shared" si="2"/>
        <v>3247009</v>
      </c>
      <c r="F62" s="26">
        <v>872120</v>
      </c>
      <c r="G62" s="26">
        <v>872120</v>
      </c>
      <c r="H62" s="34">
        <f t="shared" si="3"/>
        <v>2374889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60213544</v>
      </c>
      <c r="D160" s="24">
        <f t="shared" ref="D160:G160" si="28">SUM(D10,D85)</f>
        <v>1280769</v>
      </c>
      <c r="E160" s="32">
        <f>SUM(E10,E85)</f>
        <v>61494313</v>
      </c>
      <c r="F160" s="24">
        <f t="shared" si="28"/>
        <v>51817606</v>
      </c>
      <c r="G160" s="24">
        <f t="shared" si="28"/>
        <v>48533042</v>
      </c>
      <c r="H160" s="32">
        <f>SUM(H10,H85)</f>
        <v>9676707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5" customFormat="1" x14ac:dyDescent="0.2">
      <c r="B164" s="55" t="s">
        <v>90</v>
      </c>
      <c r="G164" s="55" t="s">
        <v>93</v>
      </c>
    </row>
    <row r="165" spans="2:7" s="35" customFormat="1" x14ac:dyDescent="0.2">
      <c r="B165" s="55" t="s">
        <v>91</v>
      </c>
      <c r="G165" s="55" t="s">
        <v>94</v>
      </c>
    </row>
    <row r="166" spans="2:7" s="35" customFormat="1" x14ac:dyDescent="0.2">
      <c r="B166" s="55" t="s">
        <v>92</v>
      </c>
      <c r="G166" s="55" t="s">
        <v>95</v>
      </c>
    </row>
    <row r="167" spans="2:7" s="35" customFormat="1" x14ac:dyDescent="0.2"/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2023-01-26T18:52:34Z</cp:lastPrinted>
  <dcterms:created xsi:type="dcterms:W3CDTF">2020-01-08T21:14:59Z</dcterms:created>
  <dcterms:modified xsi:type="dcterms:W3CDTF">2023-01-26T18:52:36Z</dcterms:modified>
</cp:coreProperties>
</file>